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/>
  </bookViews>
  <sheets>
    <sheet name="приложение 2" sheetId="1" r:id="rId1"/>
  </sheets>
  <calcPr calcId="162913"/>
</workbook>
</file>

<file path=xl/calcChain.xml><?xml version="1.0" encoding="utf-8"?>
<calcChain xmlns="http://schemas.openxmlformats.org/spreadsheetml/2006/main">
  <c r="E14" i="1" l="1"/>
  <c r="G33" i="1" l="1"/>
  <c r="I9" i="1" l="1"/>
  <c r="G9" i="1"/>
  <c r="E21" i="1"/>
  <c r="I37" i="1" l="1"/>
  <c r="E37" i="1" l="1"/>
  <c r="G37" i="1" l="1"/>
  <c r="E9" i="1"/>
  <c r="E33" i="1" l="1"/>
  <c r="E41" i="1" s="1"/>
  <c r="I41" i="1" l="1"/>
  <c r="I43" i="1" s="1"/>
  <c r="G41" i="1"/>
  <c r="F9" i="1"/>
  <c r="F41" i="1" s="1"/>
  <c r="J24" i="1" l="1"/>
  <c r="H24" i="1"/>
  <c r="H41" i="1" s="1"/>
</calcChain>
</file>

<file path=xl/sharedStrings.xml><?xml version="1.0" encoding="utf-8"?>
<sst xmlns="http://schemas.openxmlformats.org/spreadsheetml/2006/main" count="84" uniqueCount="50">
  <si>
    <t>Наименование</t>
  </si>
  <si>
    <t>ЦСР</t>
  </si>
  <si>
    <t>ВР</t>
  </si>
  <si>
    <t>Всего</t>
  </si>
  <si>
    <t>Сумма, тыс.рублей</t>
  </si>
  <si>
    <t>Иные закупки товаров, работ и услуг для обеспечения государственных (муниципальных) нужд</t>
  </si>
  <si>
    <t xml:space="preserve"> </t>
  </si>
  <si>
    <t>99 0 00 00000</t>
  </si>
  <si>
    <t>Расходы на выплаты персоналу государственных (муниципальных) органов</t>
  </si>
  <si>
    <t>Итого</t>
  </si>
  <si>
    <t>Условно утвержденные расходы</t>
  </si>
  <si>
    <t>Всего с учетом условно утвержденных расходов</t>
  </si>
  <si>
    <t>Иные межбюджетные трансферты</t>
  </si>
  <si>
    <t>х</t>
  </si>
  <si>
    <t>в том числе за счет безвозмездных поступлений</t>
  </si>
  <si>
    <t>Субсидии некоммерческим организациям (за исключением государственных (муниципальных) учреждений)</t>
  </si>
  <si>
    <t>76 0 00 00000</t>
  </si>
  <si>
    <t>79 0 00 00000</t>
  </si>
  <si>
    <t>77 0 00 00000</t>
  </si>
  <si>
    <t>78 0 00 00000</t>
  </si>
  <si>
    <t>39 0 00 00000</t>
  </si>
  <si>
    <t>Уплата налогов,сборов и иных платежей</t>
  </si>
  <si>
    <t>Муниципальная программа "Благоустройство территории сельского поселения  Эштебенькино муниципального района Челно-Вершинский Самарской области "</t>
  </si>
  <si>
    <t>70 0 00 0000</t>
  </si>
  <si>
    <t xml:space="preserve">Иуниципальная программа "Комплексное развитие систем коммунальной инфраструктуры сельского поселения Эштебенькино муниципального района Челно-Вершинский Самарской области" </t>
  </si>
  <si>
    <t>70 0 00 00000</t>
  </si>
  <si>
    <t>Иные закупки товаров, работ и услуг для муниципальных нужд</t>
  </si>
  <si>
    <t>Иные закупки товаров, работ и услуг для обеспечения государственных( муниципальных) нужд</t>
  </si>
  <si>
    <t>Иные закупки товаров, работ и услуг для обеспечения государственных(муниципальных) нужд</t>
  </si>
  <si>
    <t>Муниципальная программа "Комплексное развитие социальной инфракструктуры  сельского поселения Эштебенькино муниципального района Челно-Вершинского Самарской области "</t>
  </si>
  <si>
    <t>85 0 00 00000</t>
  </si>
  <si>
    <t>85 0 00 0000</t>
  </si>
  <si>
    <t>Непрограммные направления расходов</t>
  </si>
  <si>
    <t>Приложение 2</t>
  </si>
  <si>
    <t>Муниципальная программа «Пожарная безопасность на территории сельского поселения Эштебенькино муниципального района Челно-Вершинский Самарской области »</t>
  </si>
  <si>
    <t xml:space="preserve">Муниципальная программа "Совершенствование муниципального управления сельского поселения Эштебенькино муниципального района Челно-Вершинского Самарской области " </t>
  </si>
  <si>
    <t>Муниципальная программа "Комплексное развитие коммунальной инфракструктуры  сельского поселения Эштебенькино муниципального района Челно-Вершинского Самарской области "</t>
  </si>
  <si>
    <t>70 00 000000</t>
  </si>
  <si>
    <t>Субсидии юридическим лицам (кроме некоммерческих организаций) индивидуальным предпринимателям,физическим лицам -производителям товаров, работ и услуг</t>
  </si>
  <si>
    <t>70 00 0000</t>
  </si>
  <si>
    <t>резервные средства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</si>
  <si>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 бюджета сельского поселения Эштебенькино муниципального района Челно-Вершинский Самарской области на 2023 год и на плановый период 2024 и 2025 годов </t>
  </si>
  <si>
    <t>76  00 00000</t>
  </si>
  <si>
    <t>76  00 06000</t>
  </si>
  <si>
    <t>Субсидии некомерческим организациям (за исключением государственных ( муниципальных) учреждений</t>
  </si>
  <si>
    <t>Развитие сети учреждений культурно-досугового типа</t>
  </si>
  <si>
    <t>Муниципальная программа "Пожарная безопасность на територии сельского поселения Эштебенькино муниципального района Челно-Вершинский Самарской области"</t>
  </si>
  <si>
    <t>Муниципальная программа "Комплексное развитие транспортной инфраструктуры и дорожного хозяйства на територии сельского поселения Эштебенькино муниципального района Челно-Вершинский Самарской области"</t>
  </si>
  <si>
    <t>Муниципальная программа «Развитие малого и среднего предпринимательства на территории сельского поселения Эштебенькино муниципального района Челно-Вершинский Самарской области"</t>
  </si>
  <si>
    <t>к Решению Собрания представителей сельского поселения Эштебенькино муниципального района Челно-Вершинский Самарской области " О бюджете сельского поселения Эштебенькино муниципального района Челно-Вершинский Самарской области на 2023 год и на плановый период 2024 и 2025 годов " (в редакции решения Собрания представителей сельского поселения от 28.07.2023 г. № 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</si>
</sst>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1" xfId="0" applyNumberFormat="1" applyFont="1" applyBorder="1" applyAlignment="1">
      <alignment horizontal="left" vertical="top" wrapText="1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/>
    <xf numFmtId="49" fontId="6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/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5" fillId="0" borderId="1" xfId="0" applyNumberFormat="1" applyFont="1" applyBorder="1"/>
    <xf numFmtId="164" fontId="5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/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view="pageBreakPreview" topLeftCell="A13" zoomScale="90" zoomScaleNormal="90" zoomScaleSheetLayoutView="90" workbookViewId="0">
      <selection activeCell="G43" sqref="G43"/>
    </sheetView>
  </sheetViews>
  <sheetFormatPr defaultRowHeight="15" x14ac:dyDescent="0.25"/>
  <cols>
    <col min="1" max="1" width="0.7109375" customWidth="1"/>
    <col min="2" max="2" width="43.140625" customWidth="1"/>
    <col min="3" max="3" width="14.7109375" customWidth="1"/>
    <col min="4" max="4" width="10.28515625" customWidth="1"/>
    <col min="5" max="5" width="17.42578125" customWidth="1"/>
    <col min="6" max="6" width="11.5703125" customWidth="1"/>
    <col min="7" max="7" width="15.5703125" customWidth="1"/>
    <col min="8" max="8" width="12.85546875" customWidth="1"/>
    <col min="9" max="9" width="11.28515625" customWidth="1"/>
    <col min="10" max="10" width="13.85546875" customWidth="1"/>
  </cols>
  <sheetData>
    <row r="1" spans="1:10" x14ac:dyDescent="0.25">
      <c r="A1" s="2"/>
      <c r="B1" s="2"/>
      <c r="C1" s="2"/>
      <c r="D1" s="2"/>
      <c r="E1" s="2"/>
      <c r="F1" s="2"/>
      <c r="G1" s="2"/>
      <c r="H1" s="28" t="s">
        <v>33</v>
      </c>
      <c r="I1" s="28"/>
      <c r="J1" s="28"/>
    </row>
    <row r="2" spans="1:10" ht="90.75" customHeight="1" x14ac:dyDescent="0.25">
      <c r="A2" s="2"/>
      <c r="B2" s="2"/>
      <c r="C2" s="29" t="s">
        <v>6</v>
      </c>
      <c r="D2" s="29"/>
      <c r="E2" s="29"/>
      <c r="F2" s="29"/>
      <c r="G2" s="39" t="s">
        <v>49</v>
      </c>
      <c r="H2" s="39"/>
      <c r="I2" s="39"/>
      <c r="J2" s="39"/>
    </row>
    <row r="3" spans="1:10" x14ac:dyDescent="0.25">
      <c r="A3" s="2"/>
      <c r="B3" s="2"/>
      <c r="C3" s="2"/>
      <c r="D3" s="2"/>
      <c r="E3" s="30" t="s">
        <v>6</v>
      </c>
      <c r="F3" s="30"/>
      <c r="G3" s="2"/>
      <c r="H3" s="2"/>
      <c r="I3" s="30"/>
      <c r="J3" s="30"/>
    </row>
    <row r="4" spans="1:10" ht="49.5" customHeight="1" x14ac:dyDescent="0.25">
      <c r="A4" s="2"/>
      <c r="B4" s="38" t="s">
        <v>41</v>
      </c>
      <c r="C4" s="38"/>
      <c r="D4" s="38"/>
      <c r="E4" s="38"/>
      <c r="F4" s="38"/>
      <c r="G4" s="38"/>
      <c r="H4" s="38"/>
      <c r="I4" s="38"/>
      <c r="J4" s="38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34" t="s">
        <v>0</v>
      </c>
      <c r="C6" s="34" t="s">
        <v>1</v>
      </c>
      <c r="D6" s="34" t="s">
        <v>2</v>
      </c>
      <c r="E6" s="31" t="s">
        <v>4</v>
      </c>
      <c r="F6" s="32"/>
      <c r="G6" s="32"/>
      <c r="H6" s="32"/>
      <c r="I6" s="32"/>
      <c r="J6" s="33"/>
    </row>
    <row r="7" spans="1:10" x14ac:dyDescent="0.25">
      <c r="A7" s="2"/>
      <c r="B7" s="35"/>
      <c r="C7" s="35"/>
      <c r="D7" s="35"/>
      <c r="E7" s="37">
        <v>2023</v>
      </c>
      <c r="F7" s="37"/>
      <c r="G7" s="37">
        <v>2024</v>
      </c>
      <c r="H7" s="37"/>
      <c r="I7" s="37">
        <v>2025</v>
      </c>
      <c r="J7" s="37"/>
    </row>
    <row r="8" spans="1:10" ht="57" customHeight="1" x14ac:dyDescent="0.25">
      <c r="A8" s="2"/>
      <c r="B8" s="36"/>
      <c r="C8" s="36"/>
      <c r="D8" s="36"/>
      <c r="E8" s="3" t="s">
        <v>3</v>
      </c>
      <c r="F8" s="4" t="s">
        <v>14</v>
      </c>
      <c r="G8" s="3" t="s">
        <v>3</v>
      </c>
      <c r="H8" s="4" t="s">
        <v>14</v>
      </c>
      <c r="I8" s="3" t="s">
        <v>3</v>
      </c>
      <c r="J8" s="4" t="s">
        <v>14</v>
      </c>
    </row>
    <row r="9" spans="1:10" ht="50.25" customHeight="1" x14ac:dyDescent="0.25">
      <c r="A9" s="2"/>
      <c r="B9" s="1" t="s">
        <v>35</v>
      </c>
      <c r="C9" s="5" t="s">
        <v>20</v>
      </c>
      <c r="D9" s="5"/>
      <c r="E9" s="19">
        <f>E10+E11+E12+E13</f>
        <v>2609.9994799999999</v>
      </c>
      <c r="F9" s="19">
        <f>F10+F11+F12+F13</f>
        <v>115.07</v>
      </c>
      <c r="G9" s="19">
        <f>G10+G11+G12</f>
        <v>1649.35</v>
      </c>
      <c r="H9" s="20">
        <v>120.25</v>
      </c>
      <c r="I9" s="19">
        <f>I10+I11+I12</f>
        <v>1596.18</v>
      </c>
      <c r="J9" s="20">
        <v>124.48</v>
      </c>
    </row>
    <row r="10" spans="1:10" ht="43.5" customHeight="1" x14ac:dyDescent="0.25">
      <c r="A10" s="2"/>
      <c r="B10" s="1" t="s">
        <v>8</v>
      </c>
      <c r="C10" s="5" t="s">
        <v>20</v>
      </c>
      <c r="D10" s="6">
        <v>120</v>
      </c>
      <c r="E10" s="19">
        <v>2253.4699999999998</v>
      </c>
      <c r="F10" s="19">
        <v>114.07</v>
      </c>
      <c r="G10" s="21">
        <v>1037.8499999999999</v>
      </c>
      <c r="H10" s="20">
        <v>119.25</v>
      </c>
      <c r="I10" s="21">
        <v>937.08</v>
      </c>
      <c r="J10" s="20">
        <v>123.48</v>
      </c>
    </row>
    <row r="11" spans="1:10" ht="37.5" customHeight="1" x14ac:dyDescent="0.25">
      <c r="A11" s="2"/>
      <c r="B11" s="7" t="s">
        <v>26</v>
      </c>
      <c r="C11" s="6" t="s">
        <v>20</v>
      </c>
      <c r="D11" s="6">
        <v>240</v>
      </c>
      <c r="E11" s="22">
        <v>261.25247999999999</v>
      </c>
      <c r="F11" s="23">
        <v>1</v>
      </c>
      <c r="G11" s="23">
        <v>582.79999999999995</v>
      </c>
      <c r="H11" s="20">
        <v>1</v>
      </c>
      <c r="I11" s="23">
        <v>630.4</v>
      </c>
      <c r="J11" s="20">
        <v>1</v>
      </c>
    </row>
    <row r="12" spans="1:10" ht="27" customHeight="1" x14ac:dyDescent="0.25">
      <c r="A12" s="2"/>
      <c r="B12" s="1" t="s">
        <v>12</v>
      </c>
      <c r="C12" s="6" t="s">
        <v>20</v>
      </c>
      <c r="D12" s="8">
        <v>540</v>
      </c>
      <c r="E12" s="21">
        <v>90.7</v>
      </c>
      <c r="F12" s="21">
        <v>0</v>
      </c>
      <c r="G12" s="21">
        <v>28.7</v>
      </c>
      <c r="H12" s="21">
        <v>0</v>
      </c>
      <c r="I12" s="21">
        <v>28.7</v>
      </c>
      <c r="J12" s="21"/>
    </row>
    <row r="13" spans="1:10" ht="18" customHeight="1" x14ac:dyDescent="0.25">
      <c r="A13" s="2"/>
      <c r="B13" s="1" t="s">
        <v>21</v>
      </c>
      <c r="C13" s="6" t="s">
        <v>20</v>
      </c>
      <c r="D13" s="8">
        <v>850</v>
      </c>
      <c r="E13" s="21">
        <v>4.577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</row>
    <row r="14" spans="1:10" ht="62.25" customHeight="1" x14ac:dyDescent="0.25">
      <c r="A14" s="2"/>
      <c r="B14" s="1" t="s">
        <v>36</v>
      </c>
      <c r="C14" s="17" t="s">
        <v>37</v>
      </c>
      <c r="D14" s="18"/>
      <c r="E14" s="21">
        <f>E15+E16</f>
        <v>1878.6220999999998</v>
      </c>
      <c r="F14" s="21">
        <v>1049.4000000000001</v>
      </c>
      <c r="G14" s="21">
        <v>0</v>
      </c>
      <c r="H14" s="21">
        <v>0</v>
      </c>
      <c r="I14" s="21">
        <v>0</v>
      </c>
      <c r="J14" s="21">
        <v>0</v>
      </c>
    </row>
    <row r="15" spans="1:10" ht="62.25" customHeight="1" x14ac:dyDescent="0.25">
      <c r="A15" s="2"/>
      <c r="B15" s="7" t="s">
        <v>5</v>
      </c>
      <c r="C15" s="17">
        <v>7000000000</v>
      </c>
      <c r="D15" s="18">
        <v>240</v>
      </c>
      <c r="E15" s="21">
        <v>1657.1035999999999</v>
      </c>
      <c r="F15" s="21">
        <v>1049.4000000000001</v>
      </c>
      <c r="G15" s="21">
        <v>0</v>
      </c>
      <c r="H15" s="21"/>
      <c r="I15" s="21">
        <v>0</v>
      </c>
      <c r="J15" s="21">
        <v>0</v>
      </c>
    </row>
    <row r="16" spans="1:10" ht="53.25" customHeight="1" x14ac:dyDescent="0.25">
      <c r="A16" s="2"/>
      <c r="B16" s="1" t="s">
        <v>38</v>
      </c>
      <c r="C16" s="17" t="s">
        <v>37</v>
      </c>
      <c r="D16" s="18">
        <v>810</v>
      </c>
      <c r="E16" s="21">
        <v>221.51849999999999</v>
      </c>
      <c r="F16" s="21"/>
      <c r="G16" s="21"/>
      <c r="H16" s="21"/>
      <c r="I16" s="21"/>
      <c r="J16" s="21"/>
    </row>
    <row r="17" spans="1:10" ht="57" hidden="1" customHeight="1" x14ac:dyDescent="0.25">
      <c r="A17" s="2"/>
      <c r="B17" s="1" t="s">
        <v>38</v>
      </c>
      <c r="C17" s="17" t="s">
        <v>39</v>
      </c>
      <c r="D17" s="18">
        <v>810</v>
      </c>
      <c r="E17" s="21">
        <v>0</v>
      </c>
      <c r="F17" s="21"/>
      <c r="G17" s="21"/>
      <c r="H17" s="21"/>
      <c r="I17" s="21"/>
      <c r="J17" s="21"/>
    </row>
    <row r="18" spans="1:10" ht="0.75" hidden="1" customHeight="1" x14ac:dyDescent="0.25">
      <c r="A18" s="2"/>
      <c r="B18" s="10" t="s">
        <v>34</v>
      </c>
      <c r="C18" s="5" t="s">
        <v>16</v>
      </c>
      <c r="D18" s="5"/>
      <c r="E18" s="22">
        <v>0</v>
      </c>
      <c r="F18" s="23"/>
      <c r="G18" s="22">
        <v>0</v>
      </c>
      <c r="H18" s="24">
        <v>0</v>
      </c>
      <c r="I18" s="25">
        <v>0</v>
      </c>
      <c r="J18" s="24">
        <v>0</v>
      </c>
    </row>
    <row r="19" spans="1:10" ht="44.25" hidden="1" customHeight="1" x14ac:dyDescent="0.25">
      <c r="A19" s="2"/>
      <c r="B19" s="7" t="s">
        <v>27</v>
      </c>
      <c r="C19" s="6" t="s">
        <v>16</v>
      </c>
      <c r="D19" s="6">
        <v>240</v>
      </c>
      <c r="E19" s="19">
        <v>0</v>
      </c>
      <c r="F19" s="19">
        <v>0</v>
      </c>
      <c r="G19" s="21">
        <v>0</v>
      </c>
      <c r="H19" s="21">
        <v>0</v>
      </c>
      <c r="I19" s="21">
        <v>0</v>
      </c>
      <c r="J19" s="21">
        <v>0</v>
      </c>
    </row>
    <row r="20" spans="1:10" ht="17.25" hidden="1" customHeight="1" x14ac:dyDescent="0.25">
      <c r="A20" s="2"/>
      <c r="B20" s="1" t="s">
        <v>15</v>
      </c>
      <c r="C20" s="6" t="s">
        <v>16</v>
      </c>
      <c r="D20" s="8">
        <v>630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</row>
    <row r="21" spans="1:10" ht="55.5" customHeight="1" x14ac:dyDescent="0.25">
      <c r="A21" s="2"/>
      <c r="B21" s="7" t="s">
        <v>46</v>
      </c>
      <c r="C21" s="6" t="s">
        <v>42</v>
      </c>
      <c r="D21" s="8"/>
      <c r="E21" s="21">
        <f>E22+E23</f>
        <v>52.2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</row>
    <row r="22" spans="1:10" ht="36.75" customHeight="1" x14ac:dyDescent="0.25">
      <c r="A22" s="2"/>
      <c r="B22" s="7" t="s">
        <v>5</v>
      </c>
      <c r="C22" s="6" t="s">
        <v>42</v>
      </c>
      <c r="D22" s="8">
        <v>240</v>
      </c>
      <c r="E22" s="21">
        <v>5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</row>
    <row r="23" spans="1:10" ht="36.75" customHeight="1" x14ac:dyDescent="0.25">
      <c r="A23" s="2"/>
      <c r="B23" s="7" t="s">
        <v>44</v>
      </c>
      <c r="C23" s="6" t="s">
        <v>43</v>
      </c>
      <c r="D23" s="8">
        <v>630</v>
      </c>
      <c r="E23" s="21">
        <v>47.2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</row>
    <row r="24" spans="1:10" ht="69" customHeight="1" x14ac:dyDescent="0.25">
      <c r="A24" s="2"/>
      <c r="B24" s="7" t="s">
        <v>47</v>
      </c>
      <c r="C24" s="6" t="s">
        <v>18</v>
      </c>
      <c r="D24" s="6"/>
      <c r="E24" s="19">
        <v>1728.27162</v>
      </c>
      <c r="F24" s="19">
        <v>0</v>
      </c>
      <c r="G24" s="21">
        <v>1578</v>
      </c>
      <c r="H24" s="21">
        <f>H25</f>
        <v>0</v>
      </c>
      <c r="I24" s="21">
        <v>1667</v>
      </c>
      <c r="J24" s="21">
        <f>J25</f>
        <v>0</v>
      </c>
    </row>
    <row r="25" spans="1:10" ht="38.25" customHeight="1" x14ac:dyDescent="0.25">
      <c r="A25" s="2"/>
      <c r="B25" s="7" t="s">
        <v>5</v>
      </c>
      <c r="C25" s="6" t="s">
        <v>18</v>
      </c>
      <c r="D25" s="6">
        <v>240</v>
      </c>
      <c r="E25" s="19">
        <v>1728.27162</v>
      </c>
      <c r="F25" s="19">
        <v>0</v>
      </c>
      <c r="G25" s="21">
        <v>1578</v>
      </c>
      <c r="H25" s="21">
        <v>0</v>
      </c>
      <c r="I25" s="21">
        <v>1667</v>
      </c>
      <c r="J25" s="21">
        <v>0</v>
      </c>
    </row>
    <row r="26" spans="1:10" ht="54" customHeight="1" x14ac:dyDescent="0.25">
      <c r="A26" s="2"/>
      <c r="B26" s="7" t="s">
        <v>22</v>
      </c>
      <c r="C26" s="6" t="s">
        <v>19</v>
      </c>
      <c r="D26" s="6"/>
      <c r="E26" s="19">
        <v>16.5</v>
      </c>
      <c r="F26" s="19">
        <v>0</v>
      </c>
      <c r="G26" s="21">
        <v>0</v>
      </c>
      <c r="H26" s="21">
        <v>0</v>
      </c>
      <c r="I26" s="21">
        <v>0</v>
      </c>
      <c r="J26" s="21">
        <v>0</v>
      </c>
    </row>
    <row r="27" spans="1:10" ht="54" customHeight="1" x14ac:dyDescent="0.25">
      <c r="A27" s="2"/>
      <c r="B27" s="7" t="s">
        <v>5</v>
      </c>
      <c r="C27" s="6" t="s">
        <v>19</v>
      </c>
      <c r="D27" s="6">
        <v>240</v>
      </c>
      <c r="E27" s="19">
        <v>16.5</v>
      </c>
      <c r="F27" s="19">
        <v>0</v>
      </c>
      <c r="G27" s="21">
        <v>0</v>
      </c>
      <c r="H27" s="21">
        <v>0</v>
      </c>
      <c r="I27" s="21">
        <v>0</v>
      </c>
      <c r="J27" s="21">
        <v>0</v>
      </c>
    </row>
    <row r="28" spans="1:10" hidden="1" x14ac:dyDescent="0.25">
      <c r="A28" s="2"/>
      <c r="B28" s="1" t="s">
        <v>12</v>
      </c>
      <c r="C28" s="6" t="s">
        <v>19</v>
      </c>
      <c r="D28" s="6">
        <v>540</v>
      </c>
      <c r="E28" s="19"/>
      <c r="F28" s="19"/>
      <c r="G28" s="21">
        <v>0</v>
      </c>
      <c r="H28" s="21">
        <v>0</v>
      </c>
      <c r="I28" s="21">
        <v>0</v>
      </c>
      <c r="J28" s="21">
        <v>0</v>
      </c>
    </row>
    <row r="29" spans="1:10" ht="66.75" customHeight="1" x14ac:dyDescent="0.25">
      <c r="A29" s="2"/>
      <c r="B29" s="11" t="s">
        <v>48</v>
      </c>
      <c r="C29" s="6" t="s">
        <v>17</v>
      </c>
      <c r="D29" s="6" t="s">
        <v>6</v>
      </c>
      <c r="E29" s="19">
        <v>5</v>
      </c>
      <c r="F29" s="19">
        <v>0</v>
      </c>
      <c r="G29" s="21">
        <v>5</v>
      </c>
      <c r="H29" s="21">
        <v>0</v>
      </c>
      <c r="I29" s="21">
        <v>0</v>
      </c>
      <c r="J29" s="21">
        <v>0</v>
      </c>
    </row>
    <row r="30" spans="1:10" ht="40.5" customHeight="1" x14ac:dyDescent="0.25">
      <c r="B30" s="7" t="s">
        <v>5</v>
      </c>
      <c r="C30" s="6" t="s">
        <v>17</v>
      </c>
      <c r="D30" s="6">
        <v>240</v>
      </c>
      <c r="E30" s="19">
        <v>5</v>
      </c>
      <c r="F30" s="19">
        <v>0</v>
      </c>
      <c r="G30" s="21">
        <v>5</v>
      </c>
      <c r="H30" s="21">
        <v>0</v>
      </c>
      <c r="I30" s="21">
        <v>0</v>
      </c>
      <c r="J30" s="21">
        <v>0</v>
      </c>
    </row>
    <row r="31" spans="1:10" ht="47.25" hidden="1" customHeight="1" x14ac:dyDescent="0.25">
      <c r="A31" s="2"/>
      <c r="B31" s="1" t="s">
        <v>24</v>
      </c>
      <c r="C31" s="6" t="s">
        <v>23</v>
      </c>
      <c r="D31" s="6"/>
      <c r="E31" s="19">
        <v>0</v>
      </c>
      <c r="F31" s="19">
        <v>0</v>
      </c>
      <c r="G31" s="21">
        <v>0</v>
      </c>
      <c r="H31" s="21"/>
      <c r="I31" s="21">
        <v>0</v>
      </c>
      <c r="J31" s="21"/>
    </row>
    <row r="32" spans="1:10" ht="9.75" hidden="1" customHeight="1" x14ac:dyDescent="0.25">
      <c r="A32" s="2"/>
      <c r="B32" s="7" t="s">
        <v>28</v>
      </c>
      <c r="C32" s="6" t="s">
        <v>25</v>
      </c>
      <c r="D32" s="6">
        <v>240</v>
      </c>
      <c r="E32" s="19">
        <v>0</v>
      </c>
      <c r="F32" s="19">
        <v>0</v>
      </c>
      <c r="G32" s="21">
        <v>0</v>
      </c>
      <c r="H32" s="21">
        <v>0</v>
      </c>
      <c r="I32" s="21">
        <v>0</v>
      </c>
      <c r="J32" s="21">
        <v>0</v>
      </c>
    </row>
    <row r="33" spans="1:10" ht="53.25" customHeight="1" x14ac:dyDescent="0.25">
      <c r="A33" s="2"/>
      <c r="B33" s="1" t="s">
        <v>29</v>
      </c>
      <c r="C33" s="6" t="s">
        <v>30</v>
      </c>
      <c r="D33" s="6"/>
      <c r="E33" s="19">
        <f>E34+E35+E36</f>
        <v>546</v>
      </c>
      <c r="F33" s="19">
        <v>0</v>
      </c>
      <c r="G33" s="21">
        <f>G34+G35</f>
        <v>11097.923000000001</v>
      </c>
      <c r="H33" s="21">
        <v>10471.223</v>
      </c>
      <c r="I33" s="21">
        <v>661.8</v>
      </c>
      <c r="J33" s="21">
        <v>0</v>
      </c>
    </row>
    <row r="34" spans="1:10" ht="47.25" customHeight="1" x14ac:dyDescent="0.25">
      <c r="A34" s="2"/>
      <c r="B34" s="7" t="s">
        <v>27</v>
      </c>
      <c r="C34" s="6" t="s">
        <v>31</v>
      </c>
      <c r="D34" s="6">
        <v>240</v>
      </c>
      <c r="E34" s="19">
        <v>0</v>
      </c>
      <c r="F34" s="19">
        <v>0</v>
      </c>
      <c r="G34" s="21">
        <v>10471.223</v>
      </c>
      <c r="H34" s="21">
        <v>10471.223</v>
      </c>
      <c r="I34" s="21">
        <v>0</v>
      </c>
      <c r="J34" s="21">
        <v>0</v>
      </c>
    </row>
    <row r="35" spans="1:10" ht="30" customHeight="1" x14ac:dyDescent="0.25">
      <c r="A35" s="2"/>
      <c r="B35" s="1" t="s">
        <v>12</v>
      </c>
      <c r="C35" s="6" t="s">
        <v>30</v>
      </c>
      <c r="D35" s="8">
        <v>540</v>
      </c>
      <c r="E35" s="21">
        <v>546</v>
      </c>
      <c r="F35" s="21">
        <v>0</v>
      </c>
      <c r="G35" s="21">
        <v>626.70000000000005</v>
      </c>
      <c r="H35" s="21"/>
      <c r="I35" s="21">
        <v>661.8</v>
      </c>
      <c r="J35" s="21"/>
    </row>
    <row r="36" spans="1:10" ht="42" hidden="1" customHeight="1" x14ac:dyDescent="0.25">
      <c r="A36" s="2"/>
      <c r="B36" s="7" t="s">
        <v>45</v>
      </c>
      <c r="C36" s="6" t="s">
        <v>30</v>
      </c>
      <c r="D36" s="8">
        <v>240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 t="s">
        <v>6</v>
      </c>
    </row>
    <row r="37" spans="1:10" x14ac:dyDescent="0.25">
      <c r="A37" s="2"/>
      <c r="B37" s="12" t="s">
        <v>32</v>
      </c>
      <c r="C37" s="13" t="s">
        <v>7</v>
      </c>
      <c r="D37" s="13"/>
      <c r="E37" s="26">
        <f>E38+E39+E40</f>
        <v>15</v>
      </c>
      <c r="F37" s="26">
        <v>0</v>
      </c>
      <c r="G37" s="14">
        <f>G38+G39</f>
        <v>5</v>
      </c>
      <c r="H37" s="14">
        <v>0</v>
      </c>
      <c r="I37" s="14">
        <f>I39+I38</f>
        <v>5</v>
      </c>
      <c r="J37" s="14">
        <v>0</v>
      </c>
    </row>
    <row r="38" spans="1:10" x14ac:dyDescent="0.25">
      <c r="A38" s="2"/>
      <c r="B38" s="1" t="s">
        <v>12</v>
      </c>
      <c r="C38" s="6" t="s">
        <v>7</v>
      </c>
      <c r="D38" s="6">
        <v>540</v>
      </c>
      <c r="E38" s="19">
        <v>5</v>
      </c>
      <c r="F38" s="26"/>
      <c r="G38" s="14">
        <v>5</v>
      </c>
      <c r="H38" s="14"/>
      <c r="I38" s="14">
        <v>5</v>
      </c>
      <c r="J38" s="14"/>
    </row>
    <row r="39" spans="1:10" ht="0.75" customHeight="1" x14ac:dyDescent="0.25">
      <c r="A39" s="2"/>
      <c r="B39" s="7" t="s">
        <v>27</v>
      </c>
      <c r="C39" s="6" t="s">
        <v>7</v>
      </c>
      <c r="D39" s="8">
        <v>240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</row>
    <row r="40" spans="1:10" x14ac:dyDescent="0.25">
      <c r="A40" s="2"/>
      <c r="B40" s="7" t="s">
        <v>40</v>
      </c>
      <c r="C40" s="6" t="s">
        <v>7</v>
      </c>
      <c r="D40" s="8">
        <v>870</v>
      </c>
      <c r="E40" s="21">
        <v>10</v>
      </c>
      <c r="F40" s="21"/>
      <c r="G40" s="21"/>
      <c r="H40" s="21"/>
      <c r="I40" s="21"/>
      <c r="J40" s="21"/>
    </row>
    <row r="41" spans="1:10" x14ac:dyDescent="0.25">
      <c r="A41" s="2"/>
      <c r="B41" s="15" t="s">
        <v>9</v>
      </c>
      <c r="C41" s="14"/>
      <c r="D41" s="16"/>
      <c r="E41" s="21">
        <f>E9+E14+E21+E24+E26+E29+E33+E37</f>
        <v>6851.5931999999993</v>
      </c>
      <c r="F41" s="14">
        <f>F9+F14+F18+F24+F26+F29+F33+F37</f>
        <v>1164.47</v>
      </c>
      <c r="G41" s="14">
        <f>G9+G18+G24+G26+G29+G31+G33+G37</f>
        <v>14335.273000000001</v>
      </c>
      <c r="H41" s="21">
        <f>H9+H14+H21+H24+H26+H29+H33</f>
        <v>10591.473</v>
      </c>
      <c r="I41" s="14">
        <f>I9+I18+I24+I26+I29+I31+I33+I37</f>
        <v>3929.9800000000005</v>
      </c>
      <c r="J41" s="14">
        <v>124.48</v>
      </c>
    </row>
    <row r="42" spans="1:10" x14ac:dyDescent="0.25">
      <c r="A42" s="2"/>
      <c r="B42" s="1" t="s">
        <v>10</v>
      </c>
      <c r="C42" s="9"/>
      <c r="D42" s="8" t="s">
        <v>13</v>
      </c>
      <c r="E42" s="21"/>
      <c r="F42" s="21"/>
      <c r="G42" s="21">
        <v>96</v>
      </c>
      <c r="H42" s="21">
        <v>0</v>
      </c>
      <c r="I42" s="21">
        <v>200.3</v>
      </c>
      <c r="J42" s="21">
        <v>0</v>
      </c>
    </row>
    <row r="43" spans="1:10" x14ac:dyDescent="0.25">
      <c r="A43" s="2"/>
      <c r="B43" s="1" t="s">
        <v>11</v>
      </c>
      <c r="C43" s="9"/>
      <c r="D43" s="8"/>
      <c r="E43" s="21">
        <v>6851.5932000000003</v>
      </c>
      <c r="F43" s="21">
        <v>1164.5</v>
      </c>
      <c r="G43" s="21">
        <v>14431.272999999999</v>
      </c>
      <c r="H43" s="21">
        <v>10591.5</v>
      </c>
      <c r="I43" s="21">
        <f>I41+I42</f>
        <v>4130.2800000000007</v>
      </c>
      <c r="J43" s="21">
        <v>124.48</v>
      </c>
    </row>
    <row r="44" spans="1:10" x14ac:dyDescent="0.25">
      <c r="E44" s="27"/>
      <c r="F44" s="27"/>
      <c r="G44" s="27"/>
      <c r="H44" s="27"/>
      <c r="I44" s="27"/>
      <c r="J44" s="27"/>
    </row>
    <row r="45" spans="1:10" x14ac:dyDescent="0.25">
      <c r="E45" s="27"/>
      <c r="F45" s="27"/>
      <c r="G45" s="27"/>
      <c r="H45" s="27"/>
      <c r="I45" s="27"/>
      <c r="J45" s="27"/>
    </row>
    <row r="46" spans="1:10" x14ac:dyDescent="0.25">
      <c r="E46" s="27"/>
      <c r="F46" s="27"/>
      <c r="G46" s="27"/>
      <c r="H46" s="27"/>
      <c r="I46" s="27"/>
      <c r="J46" s="27"/>
    </row>
    <row r="47" spans="1:10" x14ac:dyDescent="0.25">
      <c r="E47" s="27"/>
      <c r="F47" s="27"/>
      <c r="G47" s="27"/>
      <c r="H47" s="27"/>
      <c r="I47" s="27"/>
      <c r="J47" s="27"/>
    </row>
    <row r="48" spans="1:10" x14ac:dyDescent="0.25">
      <c r="E48" s="27"/>
      <c r="F48" s="27"/>
      <c r="G48" s="27"/>
      <c r="H48" s="27"/>
      <c r="I48" s="27"/>
      <c r="J48" s="27"/>
    </row>
    <row r="49" spans="5:10" x14ac:dyDescent="0.25">
      <c r="E49" s="27"/>
      <c r="F49" s="27"/>
      <c r="G49" s="27"/>
      <c r="H49" s="27"/>
      <c r="I49" s="27"/>
      <c r="J49" s="27"/>
    </row>
    <row r="50" spans="5:10" x14ac:dyDescent="0.25">
      <c r="E50" s="27"/>
      <c r="F50" s="27"/>
      <c r="G50" s="27"/>
      <c r="H50" s="27"/>
      <c r="I50" s="27"/>
      <c r="J50" s="27"/>
    </row>
    <row r="51" spans="5:10" x14ac:dyDescent="0.25">
      <c r="E51" s="27"/>
      <c r="F51" s="27"/>
      <c r="G51" s="27"/>
      <c r="H51" s="27"/>
      <c r="I51" s="27"/>
      <c r="J51" s="27"/>
    </row>
    <row r="52" spans="5:10" x14ac:dyDescent="0.25">
      <c r="E52" s="27"/>
      <c r="F52" s="27"/>
      <c r="G52" s="27"/>
      <c r="H52" s="27"/>
      <c r="I52" s="27"/>
      <c r="J52" s="27"/>
    </row>
    <row r="53" spans="5:10" x14ac:dyDescent="0.25">
      <c r="E53" s="27"/>
      <c r="F53" s="27"/>
      <c r="G53" s="27"/>
      <c r="H53" s="27"/>
      <c r="I53" s="27"/>
      <c r="J53" s="27"/>
    </row>
    <row r="54" spans="5:10" x14ac:dyDescent="0.25">
      <c r="E54" s="27"/>
      <c r="F54" s="27"/>
      <c r="G54" s="27"/>
      <c r="H54" s="27"/>
      <c r="I54" s="27"/>
      <c r="J54" s="27"/>
    </row>
    <row r="55" spans="5:10" x14ac:dyDescent="0.25">
      <c r="E55" s="27"/>
      <c r="F55" s="27"/>
      <c r="G55" s="27"/>
      <c r="H55" s="27"/>
      <c r="I55" s="27"/>
      <c r="J55" s="27"/>
    </row>
    <row r="56" spans="5:10" x14ac:dyDescent="0.25">
      <c r="E56" s="27"/>
      <c r="F56" s="27"/>
      <c r="G56" s="27"/>
      <c r="H56" s="27"/>
      <c r="I56" s="27"/>
      <c r="J56" s="27"/>
    </row>
    <row r="57" spans="5:10" x14ac:dyDescent="0.25">
      <c r="E57" s="27"/>
      <c r="F57" s="27"/>
      <c r="G57" s="27"/>
      <c r="H57" s="27"/>
      <c r="I57" s="27"/>
      <c r="J57" s="27"/>
    </row>
    <row r="58" spans="5:10" x14ac:dyDescent="0.25">
      <c r="E58" s="27"/>
      <c r="F58" s="27"/>
      <c r="G58" s="27"/>
      <c r="H58" s="27"/>
      <c r="I58" s="27"/>
      <c r="J58" s="27"/>
    </row>
    <row r="59" spans="5:10" x14ac:dyDescent="0.25">
      <c r="E59" s="27"/>
      <c r="F59" s="27"/>
      <c r="G59" s="27"/>
      <c r="H59" s="27"/>
      <c r="I59" s="27"/>
      <c r="J59" s="27"/>
    </row>
    <row r="60" spans="5:10" x14ac:dyDescent="0.25">
      <c r="E60" s="27"/>
      <c r="F60" s="27"/>
      <c r="G60" s="27"/>
      <c r="H60" s="27"/>
      <c r="I60" s="27"/>
      <c r="J60" s="27"/>
    </row>
    <row r="61" spans="5:10" x14ac:dyDescent="0.25">
      <c r="E61" s="27"/>
      <c r="F61" s="27"/>
      <c r="G61" s="27"/>
      <c r="H61" s="27"/>
      <c r="I61" s="27"/>
      <c r="J61" s="27"/>
    </row>
    <row r="62" spans="5:10" x14ac:dyDescent="0.25">
      <c r="E62" s="27"/>
      <c r="F62" s="27"/>
      <c r="G62" s="27"/>
      <c r="H62" s="27"/>
      <c r="I62" s="27"/>
      <c r="J62" s="27"/>
    </row>
    <row r="63" spans="5:10" x14ac:dyDescent="0.25">
      <c r="E63" s="27"/>
      <c r="F63" s="27"/>
      <c r="G63" s="27"/>
      <c r="H63" s="27"/>
      <c r="I63" s="27"/>
      <c r="J63" s="27"/>
    </row>
    <row r="64" spans="5:10" x14ac:dyDescent="0.25">
      <c r="E64" s="27"/>
      <c r="F64" s="27"/>
      <c r="G64" s="27"/>
      <c r="H64" s="27"/>
      <c r="I64" s="27"/>
      <c r="J64" s="27"/>
    </row>
    <row r="65" spans="5:10" x14ac:dyDescent="0.25">
      <c r="E65" s="27"/>
      <c r="F65" s="27"/>
      <c r="G65" s="27"/>
      <c r="H65" s="27"/>
      <c r="I65" s="27"/>
      <c r="J65" s="27"/>
    </row>
    <row r="66" spans="5:10" x14ac:dyDescent="0.25">
      <c r="E66" s="27"/>
      <c r="F66" s="27"/>
      <c r="G66" s="27"/>
      <c r="H66" s="27"/>
      <c r="I66" s="27"/>
      <c r="J66" s="27"/>
    </row>
    <row r="67" spans="5:10" x14ac:dyDescent="0.25">
      <c r="E67" s="27"/>
      <c r="F67" s="27"/>
      <c r="G67" s="27"/>
      <c r="H67" s="27"/>
      <c r="I67" s="27"/>
      <c r="J67" s="27"/>
    </row>
    <row r="68" spans="5:10" x14ac:dyDescent="0.25">
      <c r="E68" s="27"/>
      <c r="F68" s="27"/>
      <c r="G68" s="27"/>
      <c r="H68" s="27"/>
      <c r="I68" s="27"/>
      <c r="J68" s="27"/>
    </row>
    <row r="69" spans="5:10" x14ac:dyDescent="0.25">
      <c r="E69" s="27"/>
      <c r="F69" s="27"/>
      <c r="G69" s="27"/>
      <c r="H69" s="27"/>
      <c r="I69" s="27"/>
      <c r="J69" s="27"/>
    </row>
    <row r="70" spans="5:10" x14ac:dyDescent="0.25">
      <c r="E70" s="27"/>
      <c r="F70" s="27"/>
      <c r="G70" s="27"/>
      <c r="H70" s="27"/>
      <c r="I70" s="27"/>
      <c r="J70" s="27"/>
    </row>
    <row r="71" spans="5:10" x14ac:dyDescent="0.25">
      <c r="E71" s="27"/>
      <c r="F71" s="27"/>
      <c r="G71" s="27"/>
      <c r="H71" s="27"/>
      <c r="I71" s="27"/>
      <c r="J71" s="27"/>
    </row>
    <row r="72" spans="5:10" x14ac:dyDescent="0.25">
      <c r="E72" s="27"/>
      <c r="F72" s="27"/>
      <c r="G72" s="27"/>
      <c r="H72" s="27"/>
      <c r="I72" s="27"/>
      <c r="J72" s="27"/>
    </row>
    <row r="73" spans="5:10" x14ac:dyDescent="0.25">
      <c r="E73" s="27"/>
      <c r="F73" s="27"/>
      <c r="G73" s="27"/>
      <c r="H73" s="27"/>
      <c r="I73" s="27"/>
      <c r="J73" s="27"/>
    </row>
    <row r="74" spans="5:10" x14ac:dyDescent="0.25">
      <c r="E74" s="27"/>
      <c r="F74" s="27"/>
      <c r="G74" s="27"/>
      <c r="H74" s="27"/>
      <c r="I74" s="27"/>
      <c r="J74" s="27"/>
    </row>
    <row r="75" spans="5:10" x14ac:dyDescent="0.25">
      <c r="E75" s="27"/>
      <c r="F75" s="27"/>
      <c r="G75" s="27"/>
      <c r="H75" s="27"/>
      <c r="I75" s="27"/>
      <c r="J75" s="27"/>
    </row>
    <row r="76" spans="5:10" x14ac:dyDescent="0.25">
      <c r="E76" s="27"/>
      <c r="F76" s="27"/>
      <c r="G76" s="27"/>
      <c r="H76" s="27"/>
      <c r="I76" s="27"/>
      <c r="J76" s="27"/>
    </row>
    <row r="77" spans="5:10" x14ac:dyDescent="0.25">
      <c r="E77" s="27"/>
      <c r="F77" s="27"/>
      <c r="G77" s="27"/>
      <c r="H77" s="27"/>
      <c r="I77" s="27"/>
      <c r="J77" s="27"/>
    </row>
    <row r="78" spans="5:10" x14ac:dyDescent="0.25">
      <c r="E78" s="27"/>
      <c r="F78" s="27"/>
      <c r="G78" s="27"/>
      <c r="H78" s="27"/>
      <c r="I78" s="27"/>
      <c r="J78" s="27"/>
    </row>
    <row r="79" spans="5:10" x14ac:dyDescent="0.25">
      <c r="E79" s="27"/>
      <c r="F79" s="27"/>
      <c r="G79" s="27"/>
      <c r="H79" s="27"/>
      <c r="I79" s="27"/>
      <c r="J79" s="27"/>
    </row>
    <row r="80" spans="5:10" x14ac:dyDescent="0.25">
      <c r="E80" s="27"/>
      <c r="F80" s="27"/>
      <c r="G80" s="27"/>
      <c r="H80" s="27"/>
      <c r="I80" s="27"/>
      <c r="J80" s="27"/>
    </row>
    <row r="81" spans="5:10" x14ac:dyDescent="0.25">
      <c r="E81" s="27"/>
      <c r="F81" s="27"/>
      <c r="G81" s="27"/>
      <c r="H81" s="27"/>
      <c r="I81" s="27"/>
      <c r="J81" s="27"/>
    </row>
    <row r="82" spans="5:10" x14ac:dyDescent="0.25">
      <c r="E82" s="27"/>
      <c r="F82" s="27"/>
      <c r="G82" s="27"/>
      <c r="H82" s="27"/>
      <c r="I82" s="27"/>
      <c r="J82" s="27"/>
    </row>
    <row r="83" spans="5:10" x14ac:dyDescent="0.25">
      <c r="E83" s="27"/>
      <c r="F83" s="27"/>
      <c r="G83" s="27"/>
      <c r="H83" s="27"/>
      <c r="I83" s="27"/>
      <c r="J83" s="27"/>
    </row>
    <row r="84" spans="5:10" x14ac:dyDescent="0.25">
      <c r="E84" s="27"/>
      <c r="F84" s="27"/>
      <c r="G84" s="27"/>
      <c r="H84" s="27"/>
      <c r="I84" s="27"/>
      <c r="J84" s="27"/>
    </row>
    <row r="85" spans="5:10" x14ac:dyDescent="0.25">
      <c r="E85" s="27"/>
      <c r="F85" s="27"/>
      <c r="G85" s="27"/>
      <c r="H85" s="27"/>
      <c r="I85" s="27"/>
      <c r="J85" s="27"/>
    </row>
    <row r="86" spans="5:10" x14ac:dyDescent="0.25">
      <c r="E86" s="27"/>
      <c r="F86" s="27"/>
      <c r="G86" s="27"/>
      <c r="H86" s="27"/>
      <c r="I86" s="27"/>
      <c r="J86" s="27"/>
    </row>
  </sheetData>
  <mergeCells count="13">
    <mergeCell ref="H1:J1"/>
    <mergeCell ref="C2:F2"/>
    <mergeCell ref="E3:F3"/>
    <mergeCell ref="E6:J6"/>
    <mergeCell ref="B6:B8"/>
    <mergeCell ref="C6:C8"/>
    <mergeCell ref="D6:D8"/>
    <mergeCell ref="E7:F7"/>
    <mergeCell ref="G7:H7"/>
    <mergeCell ref="I7:J7"/>
    <mergeCell ref="B4:J4"/>
    <mergeCell ref="G2:J2"/>
    <mergeCell ref="I3:J3"/>
  </mergeCells>
  <pageMargins left="0.51181102362204722" right="0.51181102362204722" top="0.74803149606299213" bottom="0.74803149606299213" header="0.31496062992125984" footer="0.31496062992125984"/>
  <pageSetup paperSize="9" scale="57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2023-07-27T11:43:36Z</dcterms:modified>
</cp:coreProperties>
</file>